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15195" windowHeight="12525" activeTab="0"/>
  </bookViews>
  <sheets>
    <sheet name="Calcul des FC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Bourgeois</author>
  </authors>
  <commentList>
    <comment ref="H14" authorId="0">
      <text>
        <r>
          <rPr>
            <sz val="14"/>
            <color indexed="9"/>
            <rFont val="Calibri"/>
            <family val="2"/>
          </rPr>
          <t>1 - Indique ici ta fréquence maximale</t>
        </r>
      </text>
    </comment>
    <comment ref="H15" authorId="0">
      <text>
        <r>
          <rPr>
            <sz val="14"/>
            <color indexed="9"/>
            <rFont val="Calibri"/>
            <family val="2"/>
          </rPr>
          <t>2 - Indique ici ta fréquence de repos</t>
        </r>
      </text>
    </comment>
    <comment ref="E20" authorId="0">
      <text>
        <r>
          <rPr>
            <sz val="14"/>
            <color indexed="9"/>
            <rFont val="Calibri"/>
            <family val="2"/>
          </rPr>
          <t>4 - Calcul automatique des fréquences cardiaques de travail</t>
        </r>
      </text>
    </comment>
    <comment ref="H16" authorId="0">
      <text>
        <r>
          <rPr>
            <sz val="14"/>
            <color indexed="9"/>
            <rFont val="Calibri"/>
            <family val="2"/>
          </rPr>
          <t>3 - Calcul automatique de la fréquence de réserve</t>
        </r>
      </text>
    </comment>
  </commentList>
</comments>
</file>

<file path=xl/sharedStrings.xml><?xml version="1.0" encoding="utf-8"?>
<sst xmlns="http://schemas.openxmlformats.org/spreadsheetml/2006/main" count="85" uniqueCount="67">
  <si>
    <t>Zone</t>
  </si>
  <si>
    <t>Intensité maximale</t>
  </si>
  <si>
    <t>Désignation</t>
  </si>
  <si>
    <t>I7</t>
  </si>
  <si>
    <t>I6</t>
  </si>
  <si>
    <t>Intensité sous maximale</t>
  </si>
  <si>
    <t>Intensité sur-critique</t>
  </si>
  <si>
    <t>Intensité critique</t>
  </si>
  <si>
    <t>Intensité soutenue</t>
  </si>
  <si>
    <t>Intensité moyenne</t>
  </si>
  <si>
    <t>Intensité légère</t>
  </si>
  <si>
    <t>I5</t>
  </si>
  <si>
    <t>I4</t>
  </si>
  <si>
    <t>I3</t>
  </si>
  <si>
    <t>I2</t>
  </si>
  <si>
    <t>I1</t>
  </si>
  <si>
    <t>Puissance de travail</t>
  </si>
  <si>
    <t>75 - 80% PMA</t>
  </si>
  <si>
    <t>100% PMA</t>
  </si>
  <si>
    <t>&gt; 150% PMA</t>
  </si>
  <si>
    <t>&gt; 300% PMA</t>
  </si>
  <si>
    <t>65 - 75% PMA</t>
  </si>
  <si>
    <t>50 - 65% PMA</t>
  </si>
  <si>
    <t>&lt; 50% PMA</t>
  </si>
  <si>
    <t>Temps de travail</t>
  </si>
  <si>
    <t>4" à 7"</t>
  </si>
  <si>
    <t>20" à 1'</t>
  </si>
  <si>
    <t>3' à 7'</t>
  </si>
  <si>
    <t>15' à 1h</t>
  </si>
  <si>
    <t>1 à 2h</t>
  </si>
  <si>
    <t>3 à 5 h ou plus</t>
  </si>
  <si>
    <t>indifférent</t>
  </si>
  <si>
    <t>Type de séance</t>
  </si>
  <si>
    <t>Rythme C.L.M échappée</t>
  </si>
  <si>
    <t>Tempo</t>
  </si>
  <si>
    <t>Récupération</t>
  </si>
  <si>
    <t>Exemples d'exercices</t>
  </si>
  <si>
    <t>Sprints longs 4x500 m récup à I2 2 mn</t>
  </si>
  <si>
    <t>Sprints courts 4 à 5x100 m 10x60 m récup à I2 2 mn</t>
  </si>
  <si>
    <t>Intervalles 20x20" 7x1' (2 à 5 séries) récup à I2 même temps</t>
  </si>
  <si>
    <t>Intervalles 4x8' à 7x8' 1x15' à 4x15'</t>
  </si>
  <si>
    <t>30' en séries 1 à 2 h en continu (en groupe)</t>
  </si>
  <si>
    <t>Terrain varié avec sprints Vélocité Bosses</t>
  </si>
  <si>
    <t>Pourquoi faire</t>
  </si>
  <si>
    <t>Développer la force, la vitesse, l'explosivité</t>
  </si>
  <si>
    <t>Tolérer l'acide lactique</t>
  </si>
  <si>
    <t>Tolérer l'acide lactique et la douleur Augmenter le seuil anaérobie</t>
  </si>
  <si>
    <t>Travailler le C.L.M, les bosses, les échappées Augmenter la PMA le seuil anaérobie</t>
  </si>
  <si>
    <t>Maintenir le rythme Moyenne d'une course Augmenter la PMA</t>
  </si>
  <si>
    <t>Endurance aérobie Récupération active</t>
  </si>
  <si>
    <t>Récupération passive Régénération</t>
  </si>
  <si>
    <t>Endurance et récupération active Grande sortie en continue
Temps de course</t>
  </si>
  <si>
    <t>Sur rythme
Départ de course Attaque Echappée Prologue</t>
  </si>
  <si>
    <t>Force explosive
Vitesse sprint court</t>
  </si>
  <si>
    <t>Résistance
Puissance anaérobie sprint long</t>
  </si>
  <si>
    <t>Fréquence Cardiaque</t>
  </si>
  <si>
    <t>FC Max</t>
  </si>
  <si>
    <t>90 à 95 %
FC Max</t>
  </si>
  <si>
    <t>85 à 90%
FC Max</t>
  </si>
  <si>
    <t>&gt; 95%
FC Max</t>
  </si>
  <si>
    <t>75 à 85%
FC Max</t>
  </si>
  <si>
    <t>&lt; 75%
FC Max</t>
  </si>
  <si>
    <t>Fréquence cardiaque maximale =</t>
  </si>
  <si>
    <t>Fréquence cardiaque au repos =</t>
  </si>
  <si>
    <t>Indique tes relevés 
(en pulsations par minute)</t>
  </si>
  <si>
    <t>Calcul FC
Entre</t>
  </si>
  <si>
    <t>Fréquence cardiaque de réserve =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</si>
</sst>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% FC Max&quot;"/>
    <numFmt numFmtId="165" formatCode="###&quot; pls/min&quot;"/>
    <numFmt numFmtId="166" formatCode="&quot;&gt;&quot;##&quot;% FC Max&quot;"/>
    <numFmt numFmtId="167" formatCode="&quot;&gt;&quot;###&quot; pls/min&quot;"/>
    <numFmt numFmtId="168" formatCode="##&quot; à 95% FC Max&quot;"/>
    <numFmt numFmtId="169" formatCode="&quot;à &quot;###&quot; pls/min&quot;"/>
    <numFmt numFmtId="170" formatCode="##&quot; à 90% FC Max&quot;"/>
    <numFmt numFmtId="171" formatCode="##&quot; à 85% FC Max&quot;"/>
    <numFmt numFmtId="172" formatCode="&quot;&lt;&quot;##&quot;% FC Max&quot;"/>
    <numFmt numFmtId="173" formatCode="&quot;&lt;&quot;###&quot; pls/min&quot;"/>
  </numFmts>
  <fonts count="7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14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6" fontId="1" fillId="5" borderId="8" xfId="0" applyNumberFormat="1" applyFont="1" applyFill="1" applyBorder="1" applyAlignment="1">
      <alignment horizontal="center" vertical="center" wrapText="1"/>
    </xf>
    <xf numFmtId="168" fontId="1" fillId="6" borderId="8" xfId="0" applyNumberFormat="1" applyFont="1" applyFill="1" applyBorder="1" applyAlignment="1">
      <alignment horizontal="center" vertical="center" wrapText="1"/>
    </xf>
    <xf numFmtId="170" fontId="1" fillId="7" borderId="8" xfId="0" applyNumberFormat="1" applyFont="1" applyFill="1" applyBorder="1" applyAlignment="1">
      <alignment horizontal="center" vertical="center" wrapText="1"/>
    </xf>
    <xf numFmtId="171" fontId="1" fillId="8" borderId="8" xfId="0" applyNumberFormat="1" applyFont="1" applyFill="1" applyBorder="1" applyAlignment="1">
      <alignment horizontal="center" vertical="center" wrapText="1"/>
    </xf>
    <xf numFmtId="172" fontId="1" fillId="9" borderId="1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165" fontId="1" fillId="6" borderId="17" xfId="0" applyNumberFormat="1" applyFont="1" applyFill="1" applyBorder="1" applyAlignment="1">
      <alignment horizontal="center" vertical="center" wrapText="1"/>
    </xf>
    <xf numFmtId="169" fontId="1" fillId="6" borderId="18" xfId="0" applyNumberFormat="1" applyFont="1" applyFill="1" applyBorder="1" applyAlignment="1">
      <alignment horizontal="center" vertical="center" wrapText="1"/>
    </xf>
    <xf numFmtId="165" fontId="1" fillId="7" borderId="17" xfId="0" applyNumberFormat="1" applyFont="1" applyFill="1" applyBorder="1" applyAlignment="1">
      <alignment horizontal="center" vertical="center" wrapText="1"/>
    </xf>
    <xf numFmtId="169" fontId="1" fillId="7" borderId="18" xfId="0" applyNumberFormat="1" applyFont="1" applyFill="1" applyBorder="1" applyAlignment="1">
      <alignment horizontal="center" vertical="center" wrapText="1"/>
    </xf>
    <xf numFmtId="165" fontId="1" fillId="8" borderId="17" xfId="0" applyNumberFormat="1" applyFont="1" applyFill="1" applyBorder="1" applyAlignment="1">
      <alignment horizontal="center" vertical="center" wrapText="1"/>
    </xf>
    <xf numFmtId="169" fontId="1" fillId="8" borderId="1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10" borderId="19" xfId="0" applyFont="1" applyFill="1" applyBorder="1" applyAlignment="1">
      <alignment horizontal="right" vertical="center" wrapText="1"/>
    </xf>
    <xf numFmtId="0" fontId="1" fillId="9" borderId="20" xfId="0" applyFont="1" applyFill="1" applyBorder="1" applyAlignment="1">
      <alignment horizontal="right" vertical="center" wrapText="1"/>
    </xf>
    <xf numFmtId="165" fontId="1" fillId="9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5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0" borderId="24" xfId="0" applyNumberFormat="1" applyFont="1" applyFill="1" applyBorder="1" applyAlignment="1" applyProtection="1">
      <alignment horizontal="center" vertical="center" wrapText="1"/>
      <protection locked="0"/>
    </xf>
    <xf numFmtId="173" fontId="1" fillId="9" borderId="11" xfId="0" applyNumberFormat="1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67" fontId="1" fillId="5" borderId="8" xfId="0" applyNumberFormat="1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showGridLines="0" showRowColHeaders="0" tabSelected="1" workbookViewId="0" topLeftCell="A1">
      <selection activeCell="H14" sqref="H14"/>
    </sheetView>
  </sheetViews>
  <sheetFormatPr defaultColWidth="11.421875" defaultRowHeight="12.75"/>
  <cols>
    <col min="1" max="1" width="2.8515625" style="1" customWidth="1"/>
    <col min="2" max="2" width="14.28125" style="1" customWidth="1"/>
    <col min="3" max="3" width="11.421875" style="1" customWidth="1"/>
    <col min="4" max="4" width="14.28125" style="1" bestFit="1" customWidth="1"/>
    <col min="5" max="5" width="11.421875" style="1" customWidth="1"/>
    <col min="6" max="6" width="12.00390625" style="1" bestFit="1" customWidth="1"/>
    <col min="7" max="9" width="28.57421875" style="1" customWidth="1"/>
    <col min="10" max="16384" width="11.421875" style="1" customWidth="1"/>
  </cols>
  <sheetData>
    <row r="1" ht="13.5" thickBot="1"/>
    <row r="2" spans="2:9" ht="25.5">
      <c r="B2" s="2" t="s">
        <v>0</v>
      </c>
      <c r="C2" s="3" t="s">
        <v>2</v>
      </c>
      <c r="D2" s="3" t="s">
        <v>55</v>
      </c>
      <c r="E2" s="3" t="s">
        <v>16</v>
      </c>
      <c r="F2" s="3" t="s">
        <v>24</v>
      </c>
      <c r="G2" s="3" t="s">
        <v>32</v>
      </c>
      <c r="H2" s="3" t="s">
        <v>36</v>
      </c>
      <c r="I2" s="4" t="s">
        <v>43</v>
      </c>
    </row>
    <row r="3" spans="2:9" ht="25.5">
      <c r="B3" s="5" t="s">
        <v>1</v>
      </c>
      <c r="C3" s="6" t="s">
        <v>3</v>
      </c>
      <c r="D3" s="6" t="s">
        <v>56</v>
      </c>
      <c r="E3" s="6" t="s">
        <v>20</v>
      </c>
      <c r="F3" s="6" t="s">
        <v>25</v>
      </c>
      <c r="G3" s="6" t="s">
        <v>53</v>
      </c>
      <c r="H3" s="6" t="s">
        <v>38</v>
      </c>
      <c r="I3" s="7" t="s">
        <v>44</v>
      </c>
    </row>
    <row r="4" spans="2:9" ht="38.25">
      <c r="B4" s="8" t="s">
        <v>5</v>
      </c>
      <c r="C4" s="9" t="s">
        <v>4</v>
      </c>
      <c r="D4" s="9" t="s">
        <v>56</v>
      </c>
      <c r="E4" s="9" t="s">
        <v>19</v>
      </c>
      <c r="F4" s="9" t="s">
        <v>26</v>
      </c>
      <c r="G4" s="9" t="s">
        <v>54</v>
      </c>
      <c r="H4" s="9" t="s">
        <v>37</v>
      </c>
      <c r="I4" s="10" t="s">
        <v>45</v>
      </c>
    </row>
    <row r="5" spans="2:9" ht="38.25">
      <c r="B5" s="11" t="s">
        <v>6</v>
      </c>
      <c r="C5" s="12" t="s">
        <v>11</v>
      </c>
      <c r="D5" s="12" t="s">
        <v>59</v>
      </c>
      <c r="E5" s="12" t="s">
        <v>18</v>
      </c>
      <c r="F5" s="12" t="s">
        <v>27</v>
      </c>
      <c r="G5" s="12" t="s">
        <v>52</v>
      </c>
      <c r="H5" s="12" t="s">
        <v>39</v>
      </c>
      <c r="I5" s="13" t="s">
        <v>46</v>
      </c>
    </row>
    <row r="6" spans="2:9" ht="51">
      <c r="B6" s="14" t="s">
        <v>7</v>
      </c>
      <c r="C6" s="15" t="s">
        <v>12</v>
      </c>
      <c r="D6" s="15" t="s">
        <v>57</v>
      </c>
      <c r="E6" s="15" t="s">
        <v>17</v>
      </c>
      <c r="F6" s="15" t="s">
        <v>28</v>
      </c>
      <c r="G6" s="15" t="s">
        <v>33</v>
      </c>
      <c r="H6" s="15" t="s">
        <v>40</v>
      </c>
      <c r="I6" s="16" t="s">
        <v>47</v>
      </c>
    </row>
    <row r="7" spans="2:9" ht="38.25">
      <c r="B7" s="17" t="s">
        <v>8</v>
      </c>
      <c r="C7" s="18" t="s">
        <v>13</v>
      </c>
      <c r="D7" s="18" t="s">
        <v>58</v>
      </c>
      <c r="E7" s="18" t="s">
        <v>21</v>
      </c>
      <c r="F7" s="18" t="s">
        <v>29</v>
      </c>
      <c r="G7" s="18" t="s">
        <v>34</v>
      </c>
      <c r="H7" s="18" t="s">
        <v>41</v>
      </c>
      <c r="I7" s="19" t="s">
        <v>48</v>
      </c>
    </row>
    <row r="8" spans="2:9" ht="51">
      <c r="B8" s="20" t="s">
        <v>9</v>
      </c>
      <c r="C8" s="21" t="s">
        <v>14</v>
      </c>
      <c r="D8" s="21" t="s">
        <v>60</v>
      </c>
      <c r="E8" s="21" t="s">
        <v>22</v>
      </c>
      <c r="F8" s="21" t="s">
        <v>30</v>
      </c>
      <c r="G8" s="21" t="s">
        <v>51</v>
      </c>
      <c r="H8" s="21" t="s">
        <v>42</v>
      </c>
      <c r="I8" s="22" t="s">
        <v>49</v>
      </c>
    </row>
    <row r="9" spans="2:9" ht="26.25" thickBot="1">
      <c r="B9" s="23" t="s">
        <v>10</v>
      </c>
      <c r="C9" s="24" t="s">
        <v>15</v>
      </c>
      <c r="D9" s="24" t="s">
        <v>61</v>
      </c>
      <c r="E9" s="24" t="s">
        <v>23</v>
      </c>
      <c r="F9" s="24" t="s">
        <v>31</v>
      </c>
      <c r="G9" s="24" t="s">
        <v>35</v>
      </c>
      <c r="H9" s="24"/>
      <c r="I9" s="25" t="s">
        <v>50</v>
      </c>
    </row>
    <row r="10" ht="12.75"/>
    <row r="11" ht="12.75"/>
    <row r="12" ht="13.5" thickBot="1"/>
    <row r="13" spans="2:8" ht="26.25" thickBot="1">
      <c r="B13" s="33" t="s">
        <v>0</v>
      </c>
      <c r="C13" s="2" t="s">
        <v>2</v>
      </c>
      <c r="D13" s="3" t="s">
        <v>55</v>
      </c>
      <c r="E13" s="62" t="s">
        <v>65</v>
      </c>
      <c r="F13" s="63"/>
      <c r="H13" s="51" t="s">
        <v>64</v>
      </c>
    </row>
    <row r="14" spans="2:8" ht="25.5">
      <c r="B14" s="34" t="s">
        <v>1</v>
      </c>
      <c r="C14" s="5" t="s">
        <v>3</v>
      </c>
      <c r="D14" s="26">
        <v>100</v>
      </c>
      <c r="E14" s="56">
        <f aca="true" t="shared" si="0" ref="E14:E20">((D14*$H$16)/100)+$H$15</f>
        <v>185</v>
      </c>
      <c r="F14" s="57"/>
      <c r="G14" s="47" t="s">
        <v>62</v>
      </c>
      <c r="H14" s="52">
        <v>185</v>
      </c>
    </row>
    <row r="15" spans="2:8" ht="25.5">
      <c r="B15" s="35" t="s">
        <v>5</v>
      </c>
      <c r="C15" s="8" t="s">
        <v>4</v>
      </c>
      <c r="D15" s="27">
        <v>100</v>
      </c>
      <c r="E15" s="58">
        <f t="shared" si="0"/>
        <v>185</v>
      </c>
      <c r="F15" s="59"/>
      <c r="G15" s="48" t="s">
        <v>63</v>
      </c>
      <c r="H15" s="53">
        <v>45</v>
      </c>
    </row>
    <row r="16" spans="2:8" ht="26.25" thickBot="1">
      <c r="B16" s="36" t="s">
        <v>6</v>
      </c>
      <c r="C16" s="11" t="s">
        <v>11</v>
      </c>
      <c r="D16" s="28">
        <v>95</v>
      </c>
      <c r="E16" s="60">
        <f t="shared" si="0"/>
        <v>178</v>
      </c>
      <c r="F16" s="61"/>
      <c r="G16" s="49" t="s">
        <v>66</v>
      </c>
      <c r="H16" s="50">
        <f>H14-H15</f>
        <v>140</v>
      </c>
    </row>
    <row r="17" spans="2:6" ht="25.5">
      <c r="B17" s="37" t="s">
        <v>7</v>
      </c>
      <c r="C17" s="14" t="s">
        <v>12</v>
      </c>
      <c r="D17" s="29">
        <v>90</v>
      </c>
      <c r="E17" s="41">
        <f t="shared" si="0"/>
        <v>171</v>
      </c>
      <c r="F17" s="42">
        <f>E16</f>
        <v>178</v>
      </c>
    </row>
    <row r="18" spans="2:6" ht="25.5">
      <c r="B18" s="38" t="s">
        <v>8</v>
      </c>
      <c r="C18" s="17" t="s">
        <v>13</v>
      </c>
      <c r="D18" s="30">
        <v>85</v>
      </c>
      <c r="E18" s="43">
        <f t="shared" si="0"/>
        <v>164</v>
      </c>
      <c r="F18" s="44">
        <f>E17</f>
        <v>171</v>
      </c>
    </row>
    <row r="19" spans="2:6" ht="25.5">
      <c r="B19" s="39" t="s">
        <v>9</v>
      </c>
      <c r="C19" s="20" t="s">
        <v>14</v>
      </c>
      <c r="D19" s="31">
        <v>75</v>
      </c>
      <c r="E19" s="45">
        <f t="shared" si="0"/>
        <v>150</v>
      </c>
      <c r="F19" s="46">
        <f>E18</f>
        <v>164</v>
      </c>
    </row>
    <row r="20" spans="2:6" ht="26.25" thickBot="1">
      <c r="B20" s="40" t="s">
        <v>10</v>
      </c>
      <c r="C20" s="23" t="s">
        <v>15</v>
      </c>
      <c r="D20" s="32">
        <v>75</v>
      </c>
      <c r="E20" s="54">
        <f t="shared" si="0"/>
        <v>150</v>
      </c>
      <c r="F20" s="55"/>
    </row>
    <row r="21" ht="12.75"/>
    <row r="22" ht="12.75"/>
    <row r="23" ht="12.75"/>
    <row r="24" ht="12.75"/>
    <row r="25" ht="12.75"/>
  </sheetData>
  <sheetProtection password="EA80" sheet="1" objects="1" scenarios="1" selectLockedCells="1"/>
  <mergeCells count="5">
    <mergeCell ref="E13:F13"/>
    <mergeCell ref="E20:F20"/>
    <mergeCell ref="E14:F14"/>
    <mergeCell ref="E15:F15"/>
    <mergeCell ref="E16:F16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Bourgeois</dc:creator>
  <cp:keywords/>
  <dc:description/>
  <cp:lastModifiedBy>Bourgeois</cp:lastModifiedBy>
  <dcterms:created xsi:type="dcterms:W3CDTF">2011-12-19T14:33:46Z</dcterms:created>
  <dcterms:modified xsi:type="dcterms:W3CDTF">2011-12-19T18:52:20Z</dcterms:modified>
  <cp:category/>
  <cp:version/>
  <cp:contentType/>
  <cp:contentStatus/>
</cp:coreProperties>
</file>